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LLEGE PERMITS\Rate Schedules\"/>
    </mc:Choice>
  </mc:AlternateContent>
  <bookViews>
    <workbookView xWindow="10035" yWindow="3540" windowWidth="16020" windowHeight="6105"/>
  </bookViews>
  <sheets>
    <sheet name="Rate Sheet" sheetId="4" r:id="rId1"/>
  </sheets>
  <definedNames>
    <definedName name="_xlnm.Print_Area" localSheetId="0">'Rate Sheet'!$A$1:$L$59</definedName>
  </definedNames>
  <calcPr calcId="162913"/>
</workbook>
</file>

<file path=xl/calcChain.xml><?xml version="1.0" encoding="utf-8"?>
<calcChain xmlns="http://schemas.openxmlformats.org/spreadsheetml/2006/main">
  <c r="F39" i="4" l="1"/>
  <c r="F38" i="4"/>
  <c r="F50" i="4"/>
  <c r="G39" i="4"/>
  <c r="G37" i="4"/>
  <c r="G36" i="4"/>
  <c r="G38" i="4"/>
  <c r="G35" i="4"/>
  <c r="F35" i="4"/>
  <c r="F45" i="4" l="1"/>
  <c r="F49" i="4"/>
  <c r="F48" i="4"/>
  <c r="F52" i="4"/>
  <c r="F51" i="4"/>
  <c r="F37" i="4"/>
  <c r="F44" i="4"/>
  <c r="F42" i="4"/>
  <c r="F36" i="4"/>
  <c r="G34" i="4" l="1"/>
  <c r="F34" i="4"/>
</calcChain>
</file>

<file path=xl/sharedStrings.xml><?xml version="1.0" encoding="utf-8"?>
<sst xmlns="http://schemas.openxmlformats.org/spreadsheetml/2006/main" count="124" uniqueCount="91">
  <si>
    <t>North Gymnasium</t>
  </si>
  <si>
    <t>Baseball Field</t>
  </si>
  <si>
    <t xml:space="preserve">Location </t>
  </si>
  <si>
    <t xml:space="preserve">Capacity </t>
  </si>
  <si>
    <t>Price</t>
  </si>
  <si>
    <t>4 hour</t>
  </si>
  <si>
    <t xml:space="preserve">Base Filming Rate for all areas of the Campus </t>
  </si>
  <si>
    <t xml:space="preserve">Dress / Strike Base Filming Rate </t>
  </si>
  <si>
    <t xml:space="preserve">Theater (PAB)   200/hr for lights </t>
  </si>
  <si>
    <t>Football Stadium  (225/hr for lights)</t>
  </si>
  <si>
    <t>South Gymnasium</t>
  </si>
  <si>
    <t xml:space="preserve">Rooms </t>
  </si>
  <si>
    <t xml:space="preserve">Athletic Areas </t>
  </si>
  <si>
    <t>Great Hall</t>
  </si>
  <si>
    <t xml:space="preserve">Great Hall (Political Events) </t>
  </si>
  <si>
    <t xml:space="preserve">Cross Country Track </t>
  </si>
  <si>
    <t>Softball Field</t>
  </si>
  <si>
    <t>Track &amp; Field</t>
  </si>
  <si>
    <t>Soccer Pit</t>
  </si>
  <si>
    <t>Practice Field (behind stadium)</t>
  </si>
  <si>
    <t>4hrs</t>
  </si>
  <si>
    <t>or less</t>
  </si>
  <si>
    <t>8hrs</t>
  </si>
  <si>
    <t>12hrs  to</t>
  </si>
  <si>
    <t>24hrs</t>
  </si>
  <si>
    <r>
      <t xml:space="preserve">  </t>
    </r>
    <r>
      <rPr>
        <b/>
        <sz val="10"/>
        <rFont val="Arial"/>
        <family val="2"/>
      </rPr>
      <t>College Services</t>
    </r>
    <r>
      <rPr>
        <sz val="10"/>
        <rFont val="Arial"/>
        <family val="2"/>
      </rPr>
      <t xml:space="preserve"> - 4hr minimum (actual OT cost)</t>
    </r>
  </si>
  <si>
    <t xml:space="preserve">  Facilities Fee </t>
  </si>
  <si>
    <t>Student Film with Letter</t>
  </si>
  <si>
    <t xml:space="preserve">facilities and any actual costs which are </t>
  </si>
  <si>
    <t>assumed by the college.</t>
  </si>
  <si>
    <t>Based on the number of individuals using the</t>
  </si>
  <si>
    <t xml:space="preserve">LACCD Student Filming for class project </t>
  </si>
  <si>
    <r>
      <rPr>
        <b/>
        <sz val="10"/>
        <rFont val="Arial"/>
        <family val="2"/>
      </rPr>
      <t xml:space="preserve">  Police Services </t>
    </r>
    <r>
      <rPr>
        <sz val="10"/>
        <rFont val="Arial"/>
        <family val="2"/>
      </rPr>
      <t xml:space="preserve">- 4hr minimum (actual cost) </t>
    </r>
  </si>
  <si>
    <t xml:space="preserve">Parking Lots </t>
  </si>
  <si>
    <t>Parking Lot Price                ($3 per day, per space)</t>
  </si>
  <si>
    <t>Classrooms - ( 0- 45 chairs) - Small</t>
  </si>
  <si>
    <t>Classrooms - ( 46 - 100  chairs) - Medium</t>
  </si>
  <si>
    <t>Classroom - (100 + chairs) - Large</t>
  </si>
  <si>
    <t>Direct Costs (Includes Custodial, Facilities Fees and Security)</t>
  </si>
  <si>
    <t xml:space="preserve">4 hour </t>
  </si>
  <si>
    <t xml:space="preserve">Direct Costs </t>
  </si>
  <si>
    <t>General</t>
  </si>
  <si>
    <t xml:space="preserve">Event Rate </t>
  </si>
  <si>
    <t xml:space="preserve">Fair Rental Valve </t>
  </si>
  <si>
    <t xml:space="preserve">Public </t>
  </si>
  <si>
    <t xml:space="preserve">Educational </t>
  </si>
  <si>
    <t>All filming will be charged an 1,000 deposit plus 20%</t>
  </si>
  <si>
    <t xml:space="preserve">A non-refundable deposit is required to hold a reservations request more than 3 months from the date of the event. </t>
  </si>
  <si>
    <t xml:space="preserve">Fee Schedule </t>
  </si>
  <si>
    <t xml:space="preserve">See chart with </t>
  </si>
  <si>
    <t>Facilities</t>
  </si>
  <si>
    <t xml:space="preserve">Fee </t>
  </si>
  <si>
    <t xml:space="preserve">Parking </t>
  </si>
  <si>
    <t>Amortized</t>
  </si>
  <si>
    <t xml:space="preserve">Admin </t>
  </si>
  <si>
    <t>Fee</t>
  </si>
  <si>
    <t>$3/day</t>
  </si>
  <si>
    <t>Op Exp</t>
  </si>
  <si>
    <t xml:space="preserve">Yes </t>
  </si>
  <si>
    <t xml:space="preserve">See supporting calculations </t>
  </si>
  <si>
    <t xml:space="preserve">Same price as Track and Field </t>
  </si>
  <si>
    <t>Tennis Courts (3 court minimum)</t>
  </si>
  <si>
    <t xml:space="preserve">Swimming Pool (includes 2 lifeguards) </t>
  </si>
  <si>
    <t xml:space="preserve">5 lane price Large Pool with 2 lifeguards </t>
  </si>
  <si>
    <t xml:space="preserve">An administrative fee of (10%) will be charged for special events that require additional staffing efforts and coordination.  </t>
  </si>
  <si>
    <t xml:space="preserve">included in the  </t>
  </si>
  <si>
    <t xml:space="preserve">been included in the </t>
  </si>
  <si>
    <t>These amounts</t>
  </si>
  <si>
    <t xml:space="preserve">have been  </t>
  </si>
  <si>
    <t xml:space="preserve">calculation of direct costs </t>
  </si>
  <si>
    <r>
      <t xml:space="preserve">These totals have </t>
    </r>
    <r>
      <rPr>
        <b/>
        <u/>
        <sz val="9"/>
        <rFont val="Arial"/>
        <family val="2"/>
      </rPr>
      <t>not</t>
    </r>
  </si>
  <si>
    <t>per hour</t>
  </si>
  <si>
    <t xml:space="preserve">over </t>
  </si>
  <si>
    <t xml:space="preserve">Still photo shoot  </t>
  </si>
  <si>
    <t xml:space="preserve">hours </t>
  </si>
  <si>
    <t>Using the Parking Lot for Offsite Use    ($10  per day, per space)</t>
  </si>
  <si>
    <t xml:space="preserve">   Establishment of a Base Camp  $500.00 per day </t>
  </si>
  <si>
    <t xml:space="preserve">  Sergeant - $100hr </t>
  </si>
  <si>
    <t xml:space="preserve">  Deputy - $82hr</t>
  </si>
  <si>
    <t xml:space="preserve">  Security Officer - $38hr</t>
  </si>
  <si>
    <t>Effective November 17, 2017</t>
  </si>
  <si>
    <t>12 hrs.</t>
  </si>
  <si>
    <t>275./Hr.</t>
  </si>
  <si>
    <t>150./Hr.</t>
  </si>
  <si>
    <t>125./Hr.</t>
  </si>
  <si>
    <t xml:space="preserve">  Custodian  - $32.00 hr. OT</t>
  </si>
  <si>
    <t xml:space="preserve">  Custodial Supervisor - $37.50 hr. OT</t>
  </si>
  <si>
    <t xml:space="preserve">  Technician - $48 hr. OT</t>
  </si>
  <si>
    <t xml:space="preserve">     Direct Cost</t>
  </si>
  <si>
    <t>Filming Rates</t>
  </si>
  <si>
    <t>contact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</si>
</sst>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.00;[Red]#,##0.00"/>
  </numFmts>
  <fonts count="1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0" fillId="0" borderId="3" xfId="0" applyBorder="1" applyAlignment="1">
      <alignment horizontal="left" indent="1"/>
    </xf>
    <xf numFmtId="0" fontId="7" fillId="0" borderId="3" xfId="0" applyFont="1" applyBorder="1"/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9" fillId="0" borderId="3" xfId="0" applyFont="1" applyBorder="1" applyAlignment="1">
      <alignment horizontal="left" indent="1"/>
    </xf>
    <xf numFmtId="0" fontId="9" fillId="0" borderId="3" xfId="0" applyFont="1" applyBorder="1" applyAlignment="1">
      <alignment horizontal="left"/>
    </xf>
    <xf numFmtId="0" fontId="8" fillId="0" borderId="3" xfId="0" applyFont="1" applyBorder="1" applyAlignment="1">
      <alignment horizontal="right"/>
    </xf>
    <xf numFmtId="0" fontId="2" fillId="0" borderId="3" xfId="0" applyFont="1" applyBorder="1" applyAlignment="1"/>
    <xf numFmtId="0" fontId="0" fillId="0" borderId="5" xfId="0" applyBorder="1" applyAlignment="1"/>
    <xf numFmtId="0" fontId="9" fillId="0" borderId="4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0" fillId="0" borderId="6" xfId="0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7" xfId="0" applyFont="1" applyBorder="1" applyAlignment="1">
      <alignment horizontal="left" indent="1"/>
    </xf>
    <xf numFmtId="0" fontId="9" fillId="0" borderId="8" xfId="0" applyFont="1" applyBorder="1" applyAlignment="1">
      <alignment horizontal="left" indent="1"/>
    </xf>
    <xf numFmtId="0" fontId="9" fillId="0" borderId="5" xfId="0" applyFont="1" applyBorder="1" applyAlignment="1">
      <alignment horizontal="left" indent="1"/>
    </xf>
    <xf numFmtId="0" fontId="9" fillId="0" borderId="9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3" fontId="8" fillId="0" borderId="3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2" borderId="3" xfId="0" applyFont="1" applyFill="1" applyBorder="1"/>
    <xf numFmtId="0" fontId="0" fillId="2" borderId="3" xfId="0" applyFill="1" applyBorder="1"/>
    <xf numFmtId="3" fontId="10" fillId="0" borderId="3" xfId="0" applyNumberFormat="1" applyFont="1" applyBorder="1"/>
    <xf numFmtId="164" fontId="1" fillId="0" borderId="3" xfId="1" applyNumberFormat="1" applyFont="1" applyBorder="1"/>
    <xf numFmtId="164" fontId="1" fillId="0" borderId="3" xfId="1" applyNumberFormat="1" applyBorder="1"/>
    <xf numFmtId="0" fontId="2" fillId="0" borderId="3" xfId="0" applyFont="1" applyFill="1" applyBorder="1"/>
    <xf numFmtId="0" fontId="3" fillId="0" borderId="11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2" fillId="2" borderId="0" xfId="0" applyFont="1" applyFill="1"/>
    <xf numFmtId="0" fontId="0" fillId="2" borderId="0" xfId="0" applyFill="1"/>
    <xf numFmtId="0" fontId="2" fillId="0" borderId="5" xfId="0" applyFont="1" applyBorder="1"/>
    <xf numFmtId="0" fontId="2" fillId="2" borderId="1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0" borderId="5" xfId="0" applyBorder="1"/>
    <xf numFmtId="0" fontId="4" fillId="2" borderId="14" xfId="0" applyFont="1" applyFill="1" applyBorder="1"/>
    <xf numFmtId="0" fontId="0" fillId="2" borderId="13" xfId="0" applyFill="1" applyBorder="1"/>
    <xf numFmtId="0" fontId="9" fillId="0" borderId="0" xfId="0" applyFont="1" applyBorder="1" applyAlignment="1">
      <alignment horizontal="left" indent="1"/>
    </xf>
    <xf numFmtId="0" fontId="0" fillId="0" borderId="3" xfId="0" applyBorder="1" applyAlignment="1">
      <alignment horizontal="right"/>
    </xf>
    <xf numFmtId="0" fontId="9" fillId="0" borderId="3" xfId="0" applyFont="1" applyBorder="1" applyAlignment="1">
      <alignment horizontal="right"/>
    </xf>
    <xf numFmtId="0" fontId="0" fillId="0" borderId="3" xfId="0" applyFill="1" applyBorder="1"/>
    <xf numFmtId="0" fontId="2" fillId="2" borderId="16" xfId="0" applyFont="1" applyFill="1" applyBorder="1"/>
    <xf numFmtId="0" fontId="0" fillId="2" borderId="16" xfId="0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14" xfId="0" applyFill="1" applyBorder="1" applyAlignment="1">
      <alignment horizontal="center"/>
    </xf>
    <xf numFmtId="0" fontId="0" fillId="0" borderId="7" xfId="0" applyBorder="1"/>
    <xf numFmtId="0" fontId="4" fillId="2" borderId="3" xfId="0" applyFont="1" applyFill="1" applyBorder="1"/>
    <xf numFmtId="0" fontId="8" fillId="0" borderId="3" xfId="0" applyFont="1" applyBorder="1"/>
    <xf numFmtId="0" fontId="8" fillId="2" borderId="3" xfId="0" applyFont="1" applyFill="1" applyBorder="1"/>
    <xf numFmtId="0" fontId="9" fillId="2" borderId="15" xfId="0" applyFont="1" applyFill="1" applyBorder="1"/>
    <xf numFmtId="43" fontId="9" fillId="2" borderId="3" xfId="0" applyNumberFormat="1" applyFont="1" applyFill="1" applyBorder="1"/>
    <xf numFmtId="0" fontId="8" fillId="0" borderId="5" xfId="0" applyFont="1" applyBorder="1" applyAlignment="1">
      <alignment horizontal="center"/>
    </xf>
    <xf numFmtId="0" fontId="9" fillId="2" borderId="4" xfId="0" applyFont="1" applyFill="1" applyBorder="1"/>
    <xf numFmtId="0" fontId="8" fillId="2" borderId="0" xfId="0" applyFont="1" applyFill="1"/>
    <xf numFmtId="0" fontId="9" fillId="2" borderId="0" xfId="0" applyFont="1" applyFill="1"/>
    <xf numFmtId="0" fontId="9" fillId="0" borderId="3" xfId="0" applyFont="1" applyBorder="1" applyAlignment="1">
      <alignment horizontal="left" indent="3"/>
    </xf>
    <xf numFmtId="43" fontId="9" fillId="0" borderId="3" xfId="0" applyNumberFormat="1" applyFont="1" applyFill="1" applyBorder="1" applyAlignment="1">
      <alignment horizontal="right"/>
    </xf>
    <xf numFmtId="0" fontId="9" fillId="0" borderId="3" xfId="0" applyFont="1" applyFill="1" applyBorder="1" applyAlignment="1">
      <alignment horizontal="right"/>
    </xf>
    <xf numFmtId="2" fontId="9" fillId="0" borderId="3" xfId="0" applyNumberFormat="1" applyFont="1" applyFill="1" applyBorder="1" applyAlignment="1">
      <alignment horizontal="right"/>
    </xf>
    <xf numFmtId="166" fontId="9" fillId="0" borderId="3" xfId="0" applyNumberFormat="1" applyFont="1" applyFill="1" applyBorder="1"/>
    <xf numFmtId="0" fontId="0" fillId="0" borderId="9" xfId="0" applyBorder="1"/>
    <xf numFmtId="0" fontId="2" fillId="0" borderId="7" xfId="0" applyFont="1" applyBorder="1"/>
    <xf numFmtId="0" fontId="11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2" fillId="0" borderId="0" xfId="0" applyFont="1" applyFill="1" applyBorder="1"/>
    <xf numFmtId="0" fontId="9" fillId="2" borderId="3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0" fillId="3" borderId="3" xfId="0" applyFill="1" applyBorder="1" applyAlignment="1">
      <alignment horizontal="left" indent="1"/>
    </xf>
    <xf numFmtId="0" fontId="9" fillId="3" borderId="3" xfId="0" applyFont="1" applyFill="1" applyBorder="1" applyAlignment="1">
      <alignment horizontal="left" indent="1"/>
    </xf>
    <xf numFmtId="0" fontId="9" fillId="3" borderId="20" xfId="0" applyFont="1" applyFill="1" applyBorder="1" applyAlignment="1">
      <alignment horizontal="left"/>
    </xf>
    <xf numFmtId="0" fontId="2" fillId="3" borderId="3" xfId="0" applyFont="1" applyFill="1" applyBorder="1"/>
    <xf numFmtId="0" fontId="0" fillId="3" borderId="3" xfId="0" applyFill="1" applyBorder="1" applyAlignment="1">
      <alignment horizontal="left"/>
    </xf>
    <xf numFmtId="0" fontId="9" fillId="3" borderId="5" xfId="0" applyFont="1" applyFill="1" applyBorder="1"/>
    <xf numFmtId="0" fontId="9" fillId="3" borderId="21" xfId="0" applyFont="1" applyFill="1" applyBorder="1"/>
    <xf numFmtId="165" fontId="9" fillId="3" borderId="3" xfId="2" applyNumberFormat="1" applyFont="1" applyFill="1" applyBorder="1"/>
    <xf numFmtId="164" fontId="9" fillId="3" borderId="3" xfId="1" applyNumberFormat="1" applyFont="1" applyFill="1" applyBorder="1"/>
    <xf numFmtId="0" fontId="9" fillId="3" borderId="3" xfId="0" applyFont="1" applyFill="1" applyBorder="1"/>
    <xf numFmtId="0" fontId="9" fillId="3" borderId="7" xfId="0" applyFont="1" applyFill="1" applyBorder="1" applyAlignment="1">
      <alignment horizontal="left" indent="2"/>
    </xf>
    <xf numFmtId="0" fontId="9" fillId="3" borderId="8" xfId="0" applyFont="1" applyFill="1" applyBorder="1" applyAlignment="1">
      <alignment horizontal="left" indent="2"/>
    </xf>
    <xf numFmtId="0" fontId="9" fillId="3" borderId="7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4" fillId="2" borderId="2" xfId="0" applyFont="1" applyFill="1" applyBorder="1" applyAlignment="1">
      <alignment horizontal="center"/>
    </xf>
    <xf numFmtId="0" fontId="6" fillId="0" borderId="0" xfId="0" applyFont="1" applyBorder="1" applyAlignment="1"/>
    <xf numFmtId="0" fontId="8" fillId="0" borderId="15" xfId="0" applyFont="1" applyBorder="1" applyAlignment="1"/>
    <xf numFmtId="0" fontId="8" fillId="0" borderId="4" xfId="0" applyFont="1" applyBorder="1" applyAlignment="1"/>
    <xf numFmtId="0" fontId="8" fillId="0" borderId="6" xfId="0" applyFont="1" applyBorder="1" applyAlignment="1"/>
    <xf numFmtId="0" fontId="12" fillId="0" borderId="16" xfId="0" applyFont="1" applyBorder="1" applyAlignment="1"/>
    <xf numFmtId="0" fontId="12" fillId="0" borderId="19" xfId="0" applyFont="1" applyBorder="1" applyAlignment="1"/>
    <xf numFmtId="0" fontId="12" fillId="0" borderId="22" xfId="0" applyFont="1" applyBorder="1" applyAlignment="1"/>
    <xf numFmtId="0" fontId="12" fillId="0" borderId="0" xfId="0" applyFont="1" applyBorder="1" applyAlignment="1"/>
    <xf numFmtId="0" fontId="12" fillId="0" borderId="2" xfId="0" applyFont="1" applyBorder="1" applyAlignment="1"/>
    <xf numFmtId="0" fontId="12" fillId="0" borderId="1" xfId="0" applyFont="1" applyBorder="1" applyAlignment="1"/>
    <xf numFmtId="0" fontId="4" fillId="2" borderId="18" xfId="0" applyFont="1" applyFill="1" applyBorder="1" applyAlignment="1"/>
    <xf numFmtId="0" fontId="12" fillId="2" borderId="16" xfId="0" applyFont="1" applyFill="1" applyBorder="1" applyAlignment="1"/>
    <xf numFmtId="0" fontId="12" fillId="2" borderId="23" xfId="0" applyFont="1" applyFill="1" applyBorder="1" applyAlignment="1"/>
    <xf numFmtId="0" fontId="12" fillId="2" borderId="22" xfId="0" applyFont="1" applyFill="1" applyBorder="1" applyAlignment="1"/>
    <xf numFmtId="0" fontId="12" fillId="2" borderId="10" xfId="0" applyFont="1" applyFill="1" applyBorder="1" applyAlignment="1"/>
    <xf numFmtId="0" fontId="4" fillId="3" borderId="0" xfId="0" applyFont="1" applyFill="1" applyBorder="1" applyAlignment="1"/>
    <xf numFmtId="0" fontId="11" fillId="0" borderId="22" xfId="0" applyFont="1" applyBorder="1" applyAlignment="1"/>
    <xf numFmtId="0" fontId="11" fillId="0" borderId="0" xfId="0" applyFont="1" applyBorder="1" applyAlignment="1"/>
    <xf numFmtId="0" fontId="11" fillId="0" borderId="10" xfId="0" applyFont="1" applyBorder="1" applyAlignment="1"/>
    <xf numFmtId="0" fontId="5" fillId="0" borderId="16" xfId="0" applyFont="1" applyBorder="1" applyAlignment="1"/>
    <xf numFmtId="0" fontId="5" fillId="0" borderId="19" xfId="0" applyFont="1" applyBorder="1" applyAlignment="1"/>
    <xf numFmtId="0" fontId="5" fillId="0" borderId="23" xfId="0" applyFont="1" applyBorder="1" applyAlignment="1"/>
    <xf numFmtId="0" fontId="2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9" fontId="8" fillId="0" borderId="3" xfId="0" applyNumberFormat="1" applyFont="1" applyBorder="1" applyAlignment="1">
      <alignment horizontal="center"/>
    </xf>
    <xf numFmtId="43" fontId="9" fillId="0" borderId="5" xfId="0" applyNumberFormat="1" applyFont="1" applyBorder="1" applyAlignment="1">
      <alignment horizontal="center"/>
    </xf>
    <xf numFmtId="6" fontId="9" fillId="0" borderId="5" xfId="0" applyNumberFormat="1" applyFont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8" fontId="1" fillId="0" borderId="3" xfId="0" applyNumberFormat="1" applyFont="1" applyBorder="1" applyAlignment="1">
      <alignment horizontal="center"/>
    </xf>
    <xf numFmtId="6" fontId="9" fillId="3" borderId="3" xfId="0" applyNumberFormat="1" applyFont="1" applyFill="1" applyBorder="1"/>
    <xf numFmtId="6" fontId="9" fillId="3" borderId="3" xfId="0" applyNumberFormat="1" applyFont="1" applyFill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16</xdr:row>
      <xdr:rowOff>28575</xdr:rowOff>
    </xdr:from>
    <xdr:to>
      <xdr:col>5</xdr:col>
      <xdr:colOff>1287736</xdr:colOff>
      <xdr:row>24</xdr:row>
      <xdr:rowOff>47625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5343525" y="2362200"/>
          <a:ext cx="1219200" cy="1314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Priority Ranking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 College Activity 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2. Community Service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3. General Event Rate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4. Public Educational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zoomScaleNormal="100" zoomScaleSheetLayoutView="100" workbookViewId="0">
      <selection activeCell="I16" sqref="I16"/>
    </sheetView>
  </sheetViews>
  <sheetFormatPr defaultRowHeight="12.75" x14ac:dyDescent="0.2"/>
  <cols>
    <col min="1" max="1" width="44" customWidth="1"/>
    <col min="2" max="2" width="12.140625" style="1" customWidth="1"/>
    <col min="3" max="3" width="1.140625" style="1" customWidth="1"/>
    <col min="4" max="4" width="20.7109375" style="1" customWidth="1"/>
    <col min="5" max="5" width="1.140625" customWidth="1"/>
    <col min="6" max="6" width="20.7109375" customWidth="1"/>
    <col min="7" max="7" width="1.28515625" customWidth="1"/>
    <col min="8" max="8" width="7.85546875" style="1" customWidth="1"/>
    <col min="9" max="10" width="7.85546875" bestFit="1" customWidth="1"/>
    <col min="11" max="11" width="8.140625" customWidth="1"/>
    <col min="12" max="12" width="8.5703125" customWidth="1"/>
  </cols>
  <sheetData>
    <row r="1" spans="1:12" ht="13.5" customHeight="1" x14ac:dyDescent="0.2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8" customHeight="1" thickBot="1" x14ac:dyDescent="0.25">
      <c r="A2" s="128" t="s">
        <v>80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2" ht="15.75" x14ac:dyDescent="0.25">
      <c r="A3" s="18"/>
      <c r="B3" s="27"/>
      <c r="C3" s="27"/>
      <c r="D3" s="38" t="s">
        <v>41</v>
      </c>
      <c r="E3" s="17"/>
      <c r="F3" s="38" t="s">
        <v>44</v>
      </c>
      <c r="G3" s="25"/>
      <c r="H3" s="132"/>
      <c r="I3" s="133" t="s">
        <v>89</v>
      </c>
      <c r="J3" s="133"/>
      <c r="K3" s="133"/>
      <c r="L3" s="134"/>
    </row>
    <row r="4" spans="1:12" ht="15.75" x14ac:dyDescent="0.25">
      <c r="A4" s="18"/>
      <c r="B4" s="27"/>
      <c r="C4" s="27"/>
      <c r="D4" s="36" t="s">
        <v>42</v>
      </c>
      <c r="E4" s="17"/>
      <c r="F4" s="36" t="s">
        <v>45</v>
      </c>
      <c r="G4" s="17"/>
      <c r="H4" s="129" t="s">
        <v>46</v>
      </c>
      <c r="I4" s="130"/>
      <c r="J4" s="130"/>
      <c r="K4" s="130"/>
      <c r="L4" s="131"/>
    </row>
    <row r="5" spans="1:12" ht="13.5" thickBot="1" x14ac:dyDescent="0.25">
      <c r="A5" s="18"/>
      <c r="B5" s="28"/>
      <c r="C5" s="28"/>
      <c r="D5" s="37" t="s">
        <v>43</v>
      </c>
      <c r="E5" s="18"/>
      <c r="F5" s="37" t="s">
        <v>40</v>
      </c>
      <c r="G5" s="18"/>
      <c r="H5" s="3"/>
      <c r="I5" s="2"/>
      <c r="J5" s="2"/>
      <c r="K5" s="2"/>
      <c r="L5" s="80"/>
    </row>
    <row r="6" spans="1:12" x14ac:dyDescent="0.2">
      <c r="A6" s="47" t="s">
        <v>2</v>
      </c>
      <c r="B6" s="44" t="s">
        <v>3</v>
      </c>
      <c r="C6" s="84"/>
      <c r="D6" s="44" t="s">
        <v>5</v>
      </c>
      <c r="E6" s="82"/>
      <c r="F6" s="44" t="s">
        <v>39</v>
      </c>
      <c r="G6" s="81"/>
      <c r="H6" s="85" t="s">
        <v>20</v>
      </c>
      <c r="I6" s="88" t="s">
        <v>22</v>
      </c>
      <c r="J6" s="85" t="s">
        <v>81</v>
      </c>
      <c r="K6" s="89" t="s">
        <v>23</v>
      </c>
      <c r="L6" s="87" t="s">
        <v>72</v>
      </c>
    </row>
    <row r="7" spans="1:12" ht="13.5" thickBot="1" x14ac:dyDescent="0.25">
      <c r="A7" s="48"/>
      <c r="B7" s="45"/>
      <c r="C7" s="84"/>
      <c r="D7" s="45" t="s">
        <v>4</v>
      </c>
      <c r="E7" s="82"/>
      <c r="F7" s="45" t="s">
        <v>4</v>
      </c>
      <c r="G7" s="81"/>
      <c r="H7" s="86" t="s">
        <v>21</v>
      </c>
      <c r="I7" s="90" t="s">
        <v>21</v>
      </c>
      <c r="J7" s="86" t="s">
        <v>21</v>
      </c>
      <c r="K7" s="91" t="s">
        <v>24</v>
      </c>
      <c r="L7" s="86" t="s">
        <v>74</v>
      </c>
    </row>
    <row r="8" spans="1:12" x14ac:dyDescent="0.2">
      <c r="A8" s="46"/>
      <c r="B8" s="43"/>
      <c r="C8" s="29"/>
      <c r="D8" s="43"/>
      <c r="E8" s="30"/>
      <c r="F8" s="83"/>
      <c r="G8" s="30"/>
      <c r="H8" s="101"/>
      <c r="I8" s="101"/>
      <c r="J8" s="101"/>
      <c r="K8" s="101"/>
      <c r="L8" s="102"/>
    </row>
    <row r="9" spans="1:12" x14ac:dyDescent="0.2">
      <c r="A9" s="7" t="s">
        <v>6</v>
      </c>
      <c r="B9" s="5"/>
      <c r="C9" s="29"/>
      <c r="D9" s="5"/>
      <c r="E9" s="30"/>
      <c r="F9" s="35"/>
      <c r="G9" s="39"/>
      <c r="H9" s="103">
        <v>1100</v>
      </c>
      <c r="I9" s="103">
        <v>2200</v>
      </c>
      <c r="J9" s="103">
        <v>3300</v>
      </c>
      <c r="K9" s="103">
        <v>4400</v>
      </c>
      <c r="L9" s="104" t="s">
        <v>82</v>
      </c>
    </row>
    <row r="10" spans="1:12" x14ac:dyDescent="0.2">
      <c r="A10" s="7" t="s">
        <v>7</v>
      </c>
      <c r="B10" s="5"/>
      <c r="C10" s="29"/>
      <c r="D10" s="5"/>
      <c r="E10" s="30"/>
      <c r="F10" s="35"/>
      <c r="G10" s="39"/>
      <c r="H10" s="105"/>
      <c r="I10" s="105"/>
      <c r="J10" s="105"/>
      <c r="K10" s="144">
        <v>2200</v>
      </c>
      <c r="L10" s="104"/>
    </row>
    <row r="11" spans="1:12" x14ac:dyDescent="0.2">
      <c r="A11" s="96" t="s">
        <v>73</v>
      </c>
      <c r="B11" s="99"/>
      <c r="C11" s="29"/>
      <c r="D11" s="5"/>
      <c r="E11" s="30"/>
      <c r="F11" s="35"/>
      <c r="G11" s="39"/>
      <c r="H11" s="143">
        <v>600</v>
      </c>
      <c r="I11" s="143">
        <v>1100</v>
      </c>
      <c r="J11" s="144">
        <v>1800</v>
      </c>
      <c r="K11" s="104"/>
      <c r="L11" s="104" t="s">
        <v>83</v>
      </c>
    </row>
    <row r="12" spans="1:12" x14ac:dyDescent="0.2">
      <c r="A12" s="96" t="s">
        <v>27</v>
      </c>
      <c r="B12" s="99"/>
      <c r="C12" s="29"/>
      <c r="D12" s="5"/>
      <c r="E12" s="30"/>
      <c r="F12" s="35"/>
      <c r="G12" s="39"/>
      <c r="H12" s="144">
        <v>500</v>
      </c>
      <c r="I12" s="144">
        <v>1000</v>
      </c>
      <c r="J12" s="144">
        <v>1500</v>
      </c>
      <c r="K12" s="144">
        <v>2000</v>
      </c>
      <c r="L12" s="104" t="s">
        <v>84</v>
      </c>
    </row>
    <row r="13" spans="1:12" x14ac:dyDescent="0.2">
      <c r="A13" s="97" t="s">
        <v>31</v>
      </c>
      <c r="B13" s="99"/>
      <c r="C13" s="29"/>
      <c r="D13" s="5"/>
      <c r="E13" s="30"/>
      <c r="F13" s="35"/>
      <c r="G13" s="39"/>
      <c r="H13" s="105">
        <v>0</v>
      </c>
      <c r="I13" s="105">
        <v>0</v>
      </c>
      <c r="J13" s="105">
        <v>0</v>
      </c>
      <c r="K13" s="104">
        <v>0</v>
      </c>
      <c r="L13" s="104"/>
    </row>
    <row r="14" spans="1:12" x14ac:dyDescent="0.2">
      <c r="A14" s="98" t="s">
        <v>76</v>
      </c>
      <c r="B14" s="100"/>
      <c r="C14" s="29"/>
      <c r="D14" s="10"/>
      <c r="E14" s="39"/>
      <c r="F14" s="4"/>
      <c r="G14" s="40"/>
      <c r="H14" s="5"/>
      <c r="I14" s="4"/>
      <c r="J14" s="4"/>
      <c r="K14" s="4"/>
      <c r="L14" s="4"/>
    </row>
    <row r="15" spans="1:12" x14ac:dyDescent="0.2">
      <c r="A15" s="97" t="s">
        <v>75</v>
      </c>
      <c r="B15" s="99"/>
      <c r="C15" s="29"/>
      <c r="D15" s="5"/>
      <c r="E15" s="39"/>
      <c r="F15" s="32"/>
      <c r="G15" s="40"/>
      <c r="H15" s="5"/>
      <c r="I15" s="33"/>
      <c r="J15" s="31"/>
      <c r="K15" s="8"/>
      <c r="L15" s="4"/>
    </row>
    <row r="16" spans="1:12" x14ac:dyDescent="0.2">
      <c r="A16" s="4"/>
      <c r="B16" s="5"/>
      <c r="C16" s="29"/>
      <c r="D16" s="5"/>
      <c r="E16" s="39"/>
      <c r="F16" s="32"/>
      <c r="G16" s="40"/>
      <c r="H16" s="5"/>
      <c r="I16" s="33"/>
      <c r="J16" s="31"/>
      <c r="K16" s="8"/>
      <c r="L16" s="4"/>
    </row>
    <row r="17" spans="1:12" x14ac:dyDescent="0.2">
      <c r="A17" s="59" t="s">
        <v>38</v>
      </c>
      <c r="B17" s="29"/>
      <c r="C17" s="29"/>
      <c r="D17" s="5"/>
      <c r="E17" s="39"/>
      <c r="F17" s="4"/>
      <c r="G17" s="40"/>
      <c r="H17" s="5"/>
      <c r="I17" s="4"/>
      <c r="J17" s="4"/>
      <c r="K17" s="4"/>
      <c r="L17" s="4"/>
    </row>
    <row r="18" spans="1:12" x14ac:dyDescent="0.2">
      <c r="A18" s="24" t="s">
        <v>32</v>
      </c>
      <c r="B18" s="9"/>
      <c r="C18" s="29"/>
      <c r="D18" s="5"/>
      <c r="E18" s="39"/>
      <c r="F18" s="4"/>
      <c r="G18" s="40"/>
      <c r="H18" s="5"/>
      <c r="I18" s="4"/>
      <c r="J18" s="4"/>
      <c r="K18" s="4"/>
      <c r="L18" s="4"/>
    </row>
    <row r="19" spans="1:12" x14ac:dyDescent="0.2">
      <c r="A19" s="106" t="s">
        <v>77</v>
      </c>
      <c r="B19" s="19"/>
      <c r="C19" s="29"/>
      <c r="D19" s="9"/>
      <c r="E19" s="39"/>
      <c r="F19" s="4"/>
      <c r="G19" s="40"/>
      <c r="H19" s="5"/>
      <c r="I19" s="4"/>
      <c r="J19" s="4"/>
      <c r="K19" s="4"/>
      <c r="L19" s="4"/>
    </row>
    <row r="20" spans="1:12" x14ac:dyDescent="0.2">
      <c r="A20" s="107" t="s">
        <v>78</v>
      </c>
      <c r="B20" s="19"/>
      <c r="C20" s="29"/>
      <c r="D20" s="10"/>
      <c r="E20" s="39"/>
      <c r="F20" s="4"/>
      <c r="G20" s="40"/>
      <c r="H20" s="5"/>
      <c r="I20" s="4"/>
      <c r="J20" s="4"/>
      <c r="K20" s="4"/>
      <c r="L20" s="4"/>
    </row>
    <row r="21" spans="1:12" x14ac:dyDescent="0.2">
      <c r="A21" s="107" t="s">
        <v>79</v>
      </c>
      <c r="B21" s="19"/>
      <c r="C21" s="29"/>
      <c r="D21" s="10"/>
      <c r="E21" s="39"/>
      <c r="F21" s="4"/>
      <c r="G21" s="40"/>
      <c r="H21" s="5"/>
      <c r="I21" s="4"/>
      <c r="J21" s="4"/>
      <c r="K21" s="4"/>
      <c r="L21" s="4"/>
    </row>
    <row r="22" spans="1:12" x14ac:dyDescent="0.2">
      <c r="A22" s="20"/>
      <c r="B22" s="9"/>
      <c r="C22" s="29"/>
      <c r="D22" s="10"/>
      <c r="E22" s="39"/>
      <c r="F22" s="4"/>
      <c r="G22" s="40"/>
      <c r="H22" s="5"/>
      <c r="I22" s="4"/>
      <c r="J22" s="4"/>
      <c r="K22" s="4"/>
      <c r="L22" s="4"/>
    </row>
    <row r="23" spans="1:12" x14ac:dyDescent="0.2">
      <c r="A23" s="94" t="s">
        <v>25</v>
      </c>
      <c r="B23" s="10"/>
      <c r="C23" s="29"/>
      <c r="D23" s="10"/>
      <c r="E23" s="39"/>
      <c r="F23" s="4"/>
      <c r="G23" s="40"/>
      <c r="H23" s="5"/>
      <c r="I23" s="4"/>
      <c r="J23" s="4"/>
      <c r="K23" s="4"/>
      <c r="L23" s="4"/>
    </row>
    <row r="24" spans="1:12" x14ac:dyDescent="0.2">
      <c r="A24" s="108" t="s">
        <v>85</v>
      </c>
      <c r="B24" s="19"/>
      <c r="C24" s="29"/>
      <c r="D24" s="10"/>
      <c r="E24" s="39"/>
      <c r="F24" s="4"/>
      <c r="G24" s="40"/>
      <c r="H24" s="5"/>
      <c r="I24" s="4"/>
      <c r="J24" s="4"/>
      <c r="K24" s="4"/>
      <c r="L24" s="4"/>
    </row>
    <row r="25" spans="1:12" x14ac:dyDescent="0.2">
      <c r="A25" s="109" t="s">
        <v>86</v>
      </c>
      <c r="B25" s="19"/>
      <c r="C25" s="29"/>
      <c r="D25" s="10"/>
      <c r="E25" s="39"/>
      <c r="F25" s="4"/>
      <c r="G25" s="40"/>
      <c r="H25" s="5"/>
      <c r="I25" s="4"/>
      <c r="J25" s="4"/>
      <c r="K25" s="4"/>
      <c r="L25" s="4"/>
    </row>
    <row r="26" spans="1:12" x14ac:dyDescent="0.2">
      <c r="A26" s="110" t="s">
        <v>87</v>
      </c>
      <c r="B26" s="19"/>
      <c r="C26" s="29"/>
      <c r="D26" s="10"/>
      <c r="E26" s="39"/>
      <c r="F26" s="4"/>
      <c r="G26" s="40"/>
      <c r="H26" s="5"/>
      <c r="I26" s="4"/>
      <c r="J26" s="34"/>
      <c r="K26" s="4"/>
      <c r="L26" s="4"/>
    </row>
    <row r="27" spans="1:12" ht="13.5" thickBot="1" x14ac:dyDescent="0.25">
      <c r="A27" s="12"/>
      <c r="B27" s="9"/>
      <c r="C27" s="29"/>
      <c r="D27" s="10"/>
      <c r="E27" s="39"/>
      <c r="F27" s="4"/>
      <c r="G27" s="40"/>
      <c r="H27" s="5"/>
      <c r="I27" s="4"/>
      <c r="J27" s="58"/>
      <c r="K27" s="58"/>
      <c r="L27" s="79"/>
    </row>
    <row r="28" spans="1:12" ht="13.5" thickBot="1" x14ac:dyDescent="0.25">
      <c r="A28" s="95" t="s">
        <v>26</v>
      </c>
      <c r="B28" s="10"/>
      <c r="C28" s="29"/>
      <c r="D28" s="9"/>
      <c r="E28" s="39"/>
      <c r="F28" s="4"/>
      <c r="G28" s="40"/>
      <c r="H28" s="74"/>
      <c r="I28" s="73"/>
      <c r="J28" s="78"/>
      <c r="K28" s="124" t="s">
        <v>67</v>
      </c>
      <c r="L28" s="125"/>
    </row>
    <row r="29" spans="1:12" x14ac:dyDescent="0.2">
      <c r="A29" s="21" t="s">
        <v>30</v>
      </c>
      <c r="B29" s="16"/>
      <c r="C29" s="29"/>
      <c r="D29" s="50" t="s">
        <v>49</v>
      </c>
      <c r="E29" s="39"/>
      <c r="F29" s="52"/>
      <c r="G29" s="40"/>
      <c r="H29" s="117" t="s">
        <v>70</v>
      </c>
      <c r="I29" s="118"/>
      <c r="J29" s="118"/>
      <c r="K29" s="126" t="s">
        <v>68</v>
      </c>
      <c r="L29" s="127"/>
    </row>
    <row r="30" spans="1:12" x14ac:dyDescent="0.2">
      <c r="A30" s="22" t="s">
        <v>28</v>
      </c>
      <c r="B30" s="16"/>
      <c r="C30" s="29"/>
      <c r="D30" s="51" t="s">
        <v>48</v>
      </c>
      <c r="E30" s="39"/>
      <c r="F30" s="52"/>
      <c r="G30" s="40"/>
      <c r="H30" s="119" t="s">
        <v>66</v>
      </c>
      <c r="I30" s="120"/>
      <c r="J30" s="120"/>
      <c r="K30" s="126" t="s">
        <v>65</v>
      </c>
      <c r="L30" s="127"/>
    </row>
    <row r="31" spans="1:12" ht="13.5" thickBot="1" x14ac:dyDescent="0.25">
      <c r="A31" s="23" t="s">
        <v>29</v>
      </c>
      <c r="B31" s="16"/>
      <c r="C31" s="29"/>
      <c r="D31" s="12"/>
      <c r="E31" s="39"/>
      <c r="F31" s="52"/>
      <c r="G31" s="40"/>
      <c r="H31" s="121" t="s">
        <v>69</v>
      </c>
      <c r="I31" s="122"/>
      <c r="J31" s="122"/>
      <c r="K31" s="112" t="s">
        <v>88</v>
      </c>
      <c r="L31" s="123"/>
    </row>
    <row r="32" spans="1:12" x14ac:dyDescent="0.2">
      <c r="A32" s="15"/>
      <c r="B32" s="14"/>
      <c r="C32" s="29"/>
      <c r="D32" s="12"/>
      <c r="E32" s="39"/>
      <c r="F32" s="52"/>
      <c r="G32" s="40"/>
      <c r="H32" s="53" t="s">
        <v>50</v>
      </c>
      <c r="I32" s="54" t="s">
        <v>52</v>
      </c>
      <c r="J32" s="54" t="s">
        <v>54</v>
      </c>
      <c r="K32" s="75" t="s">
        <v>53</v>
      </c>
      <c r="L32" s="57" t="s">
        <v>57</v>
      </c>
    </row>
    <row r="33" spans="1:12" ht="13.5" thickBot="1" x14ac:dyDescent="0.25">
      <c r="A33" s="59" t="s">
        <v>11</v>
      </c>
      <c r="B33" s="5"/>
      <c r="C33" s="29"/>
      <c r="D33" s="5"/>
      <c r="E33" s="39"/>
      <c r="F33" s="52"/>
      <c r="G33" s="40"/>
      <c r="H33" s="55" t="s">
        <v>51</v>
      </c>
      <c r="I33" s="56" t="s">
        <v>51</v>
      </c>
      <c r="J33" s="56" t="s">
        <v>55</v>
      </c>
      <c r="K33" s="76" t="s">
        <v>71</v>
      </c>
      <c r="L33" s="77" t="s">
        <v>71</v>
      </c>
    </row>
    <row r="34" spans="1:12" x14ac:dyDescent="0.2">
      <c r="A34" s="11" t="s">
        <v>35</v>
      </c>
      <c r="B34" s="60"/>
      <c r="C34" s="61"/>
      <c r="D34" s="13">
        <v>400</v>
      </c>
      <c r="E34" s="62"/>
      <c r="F34" s="69">
        <f t="shared" ref="F34:F39" si="0">SUM((K34+L34)+(K34+L34)*0.1)*4</f>
        <v>259.60000000000002</v>
      </c>
      <c r="G34" s="63" t="e">
        <f>SUM((L34+#REF!)+(L34+#REF!)*0.1)</f>
        <v>#REF!</v>
      </c>
      <c r="H34" s="64" t="s">
        <v>58</v>
      </c>
      <c r="I34" s="136" t="s">
        <v>56</v>
      </c>
      <c r="J34" s="137">
        <v>0.1</v>
      </c>
      <c r="K34" s="138"/>
      <c r="L34" s="139">
        <v>59</v>
      </c>
    </row>
    <row r="35" spans="1:12" x14ac:dyDescent="0.2">
      <c r="A35" s="11" t="s">
        <v>36</v>
      </c>
      <c r="B35" s="60"/>
      <c r="C35" s="61"/>
      <c r="D35" s="13">
        <v>500</v>
      </c>
      <c r="E35" s="62"/>
      <c r="F35" s="69">
        <f t="shared" si="0"/>
        <v>259.60000000000002</v>
      </c>
      <c r="G35" s="63" t="e">
        <f>SUM((L35+#REF!)+(L35+#REF!)*0.1)</f>
        <v>#REF!</v>
      </c>
      <c r="H35" s="64" t="s">
        <v>58</v>
      </c>
      <c r="I35" s="136" t="s">
        <v>56</v>
      </c>
      <c r="J35" s="137">
        <v>0.1</v>
      </c>
      <c r="K35" s="138"/>
      <c r="L35" s="139">
        <v>59</v>
      </c>
    </row>
    <row r="36" spans="1:12" x14ac:dyDescent="0.2">
      <c r="A36" s="11" t="s">
        <v>37</v>
      </c>
      <c r="B36" s="60"/>
      <c r="C36" s="61"/>
      <c r="D36" s="13">
        <v>600</v>
      </c>
      <c r="E36" s="62"/>
      <c r="F36" s="69">
        <f t="shared" si="0"/>
        <v>259.60000000000002</v>
      </c>
      <c r="G36" s="63" t="e">
        <f>SUM((L36+#REF!)+(L36+#REF!)*0.1)</f>
        <v>#REF!</v>
      </c>
      <c r="H36" s="64" t="s">
        <v>58</v>
      </c>
      <c r="I36" s="136" t="s">
        <v>56</v>
      </c>
      <c r="J36" s="137">
        <v>0.1</v>
      </c>
      <c r="K36" s="138"/>
      <c r="L36" s="139">
        <v>59</v>
      </c>
    </row>
    <row r="37" spans="1:12" x14ac:dyDescent="0.2">
      <c r="A37" s="11" t="s">
        <v>13</v>
      </c>
      <c r="B37" s="60">
        <v>320</v>
      </c>
      <c r="C37" s="61"/>
      <c r="D37" s="13">
        <v>1000</v>
      </c>
      <c r="E37" s="62"/>
      <c r="F37" s="69">
        <f t="shared" si="0"/>
        <v>314.11599999999999</v>
      </c>
      <c r="G37" s="63" t="e">
        <f>SUM((L37+#REF!)+(L37+#REF!)*0.1)</f>
        <v>#REF!</v>
      </c>
      <c r="H37" s="64" t="s">
        <v>58</v>
      </c>
      <c r="I37" s="136" t="s">
        <v>56</v>
      </c>
      <c r="J37" s="137">
        <v>0.1</v>
      </c>
      <c r="K37" s="140">
        <v>12.39</v>
      </c>
      <c r="L37" s="139">
        <v>59</v>
      </c>
    </row>
    <row r="38" spans="1:12" x14ac:dyDescent="0.2">
      <c r="A38" s="11" t="s">
        <v>14</v>
      </c>
      <c r="B38" s="60"/>
      <c r="C38" s="61"/>
      <c r="D38" s="13">
        <v>500</v>
      </c>
      <c r="E38" s="62"/>
      <c r="F38" s="69">
        <f t="shared" si="0"/>
        <v>314.11599999999999</v>
      </c>
      <c r="G38" s="63" t="e">
        <f>SUM((L38+#REF!)+(L38+#REF!)*0.1)</f>
        <v>#REF!</v>
      </c>
      <c r="H38" s="64" t="s">
        <v>58</v>
      </c>
      <c r="I38" s="136" t="s">
        <v>56</v>
      </c>
      <c r="J38" s="137">
        <v>0.1</v>
      </c>
      <c r="K38" s="140">
        <v>12.39</v>
      </c>
      <c r="L38" s="139">
        <v>59</v>
      </c>
    </row>
    <row r="39" spans="1:12" x14ac:dyDescent="0.2">
      <c r="A39" s="11" t="s">
        <v>8</v>
      </c>
      <c r="B39" s="60">
        <v>375</v>
      </c>
      <c r="C39" s="61"/>
      <c r="D39" s="13">
        <v>1000</v>
      </c>
      <c r="E39" s="62"/>
      <c r="F39" s="69">
        <f t="shared" si="0"/>
        <v>475.33199999999999</v>
      </c>
      <c r="G39" s="63" t="e">
        <f>SUM((L39+#REF!)+(L39+#REF!)*0.1)</f>
        <v>#REF!</v>
      </c>
      <c r="H39" s="64" t="s">
        <v>58</v>
      </c>
      <c r="I39" s="136" t="s">
        <v>56</v>
      </c>
      <c r="J39" s="137">
        <v>0.1</v>
      </c>
      <c r="K39" s="140">
        <v>49.03</v>
      </c>
      <c r="L39" s="139">
        <v>59</v>
      </c>
    </row>
    <row r="40" spans="1:12" x14ac:dyDescent="0.2">
      <c r="A40" s="11"/>
      <c r="B40" s="60"/>
      <c r="C40" s="61"/>
      <c r="D40" s="13"/>
      <c r="E40" s="62"/>
      <c r="F40" s="70"/>
      <c r="G40" s="65"/>
      <c r="H40" s="136"/>
      <c r="I40" s="141"/>
      <c r="J40" s="141"/>
      <c r="K40" s="141"/>
      <c r="L40" s="138"/>
    </row>
    <row r="41" spans="1:12" x14ac:dyDescent="0.2">
      <c r="A41" s="59" t="s">
        <v>12</v>
      </c>
      <c r="B41" s="60"/>
      <c r="C41" s="61"/>
      <c r="D41" s="13"/>
      <c r="E41" s="62"/>
      <c r="F41" s="70"/>
      <c r="G41" s="65"/>
      <c r="H41" s="136"/>
      <c r="I41" s="141"/>
      <c r="J41" s="141"/>
      <c r="K41" s="141"/>
      <c r="L41" s="138"/>
    </row>
    <row r="42" spans="1:12" x14ac:dyDescent="0.2">
      <c r="A42" s="11" t="s">
        <v>1</v>
      </c>
      <c r="B42" s="60"/>
      <c r="C42" s="61"/>
      <c r="D42" s="13">
        <v>500</v>
      </c>
      <c r="E42" s="62"/>
      <c r="F42" s="69">
        <f>SUM((K42+L42)+(K42+L42)*0.1)*4</f>
        <v>276.36400000000003</v>
      </c>
      <c r="G42" s="65"/>
      <c r="H42" s="64" t="s">
        <v>58</v>
      </c>
      <c r="I42" s="136" t="s">
        <v>56</v>
      </c>
      <c r="J42" s="137">
        <v>0.1</v>
      </c>
      <c r="K42" s="140">
        <v>3.81</v>
      </c>
      <c r="L42" s="139">
        <v>59</v>
      </c>
    </row>
    <row r="43" spans="1:12" x14ac:dyDescent="0.2">
      <c r="A43" s="11" t="s">
        <v>19</v>
      </c>
      <c r="B43" s="60"/>
      <c r="C43" s="61"/>
      <c r="D43" s="13">
        <v>100</v>
      </c>
      <c r="E43" s="62"/>
      <c r="F43" s="71">
        <v>90.71</v>
      </c>
      <c r="G43" s="65"/>
      <c r="H43" s="114" t="s">
        <v>59</v>
      </c>
      <c r="I43" s="115"/>
      <c r="J43" s="115"/>
      <c r="K43" s="115"/>
      <c r="L43" s="116"/>
    </row>
    <row r="44" spans="1:12" x14ac:dyDescent="0.2">
      <c r="A44" s="11" t="s">
        <v>16</v>
      </c>
      <c r="B44" s="60"/>
      <c r="C44" s="61"/>
      <c r="D44" s="13">
        <v>300</v>
      </c>
      <c r="E44" s="62"/>
      <c r="F44" s="69">
        <f>SUM((K44+L44)+(K44+L44)*0.1)*4</f>
        <v>293.084</v>
      </c>
      <c r="G44" s="65"/>
      <c r="H44" s="64" t="s">
        <v>58</v>
      </c>
      <c r="I44" s="136" t="s">
        <v>56</v>
      </c>
      <c r="J44" s="137">
        <v>0.1</v>
      </c>
      <c r="K44" s="140">
        <v>7.61</v>
      </c>
      <c r="L44" s="139">
        <v>59</v>
      </c>
    </row>
    <row r="45" spans="1:12" x14ac:dyDescent="0.2">
      <c r="A45" s="11" t="s">
        <v>17</v>
      </c>
      <c r="B45" s="60"/>
      <c r="C45" s="61"/>
      <c r="D45" s="13">
        <v>600</v>
      </c>
      <c r="E45" s="62"/>
      <c r="F45" s="69">
        <f>SUM((K45+L45)+(K45+L45)*0.1)*4</f>
        <v>282.74400000000003</v>
      </c>
      <c r="G45" s="65"/>
      <c r="H45" s="64" t="s">
        <v>58</v>
      </c>
      <c r="I45" s="136" t="s">
        <v>56</v>
      </c>
      <c r="J45" s="137">
        <v>0.1</v>
      </c>
      <c r="K45" s="140">
        <v>5.26</v>
      </c>
      <c r="L45" s="139">
        <v>59</v>
      </c>
    </row>
    <row r="46" spans="1:12" x14ac:dyDescent="0.2">
      <c r="A46" s="11" t="s">
        <v>18</v>
      </c>
      <c r="B46" s="60"/>
      <c r="C46" s="61"/>
      <c r="D46" s="13">
        <v>400</v>
      </c>
      <c r="E46" s="62"/>
      <c r="F46" s="69">
        <v>282.7491574391172</v>
      </c>
      <c r="G46" s="65"/>
      <c r="H46" s="114" t="s">
        <v>60</v>
      </c>
      <c r="I46" s="115"/>
      <c r="J46" s="115"/>
      <c r="K46" s="115"/>
      <c r="L46" s="116"/>
    </row>
    <row r="47" spans="1:12" x14ac:dyDescent="0.2">
      <c r="A47" s="11" t="s">
        <v>15</v>
      </c>
      <c r="B47" s="60"/>
      <c r="C47" s="61"/>
      <c r="D47" s="13">
        <v>150</v>
      </c>
      <c r="E47" s="62"/>
      <c r="F47" s="69">
        <v>90.71</v>
      </c>
      <c r="G47" s="65"/>
      <c r="H47" s="114" t="s">
        <v>59</v>
      </c>
      <c r="I47" s="115"/>
      <c r="J47" s="115"/>
      <c r="K47" s="115"/>
      <c r="L47" s="116"/>
    </row>
    <row r="48" spans="1:12" x14ac:dyDescent="0.2">
      <c r="A48" s="11" t="s">
        <v>9</v>
      </c>
      <c r="B48" s="60">
        <v>5000</v>
      </c>
      <c r="C48" s="61"/>
      <c r="D48" s="26">
        <v>2000</v>
      </c>
      <c r="E48" s="62"/>
      <c r="F48" s="69">
        <f>SUM((K48+L48)+(K48+L48)*0.1)*4</f>
        <v>833.05200000000002</v>
      </c>
      <c r="G48" s="65"/>
      <c r="H48" s="64" t="s">
        <v>58</v>
      </c>
      <c r="I48" s="136" t="s">
        <v>56</v>
      </c>
      <c r="J48" s="137">
        <v>0.1</v>
      </c>
      <c r="K48" s="140">
        <v>130.33000000000001</v>
      </c>
      <c r="L48" s="139">
        <v>59</v>
      </c>
    </row>
    <row r="49" spans="1:12" x14ac:dyDescent="0.2">
      <c r="A49" s="11" t="s">
        <v>0</v>
      </c>
      <c r="B49" s="60"/>
      <c r="C49" s="61"/>
      <c r="D49" s="13">
        <v>600</v>
      </c>
      <c r="E49" s="62"/>
      <c r="F49" s="69">
        <f>SUM((K49+L49)+(K49+L49)*0.1)*4</f>
        <v>443.78399999999999</v>
      </c>
      <c r="G49" s="65"/>
      <c r="H49" s="64" t="s">
        <v>58</v>
      </c>
      <c r="I49" s="136" t="s">
        <v>56</v>
      </c>
      <c r="J49" s="137">
        <v>0.1</v>
      </c>
      <c r="K49" s="140">
        <v>41.86</v>
      </c>
      <c r="L49" s="139">
        <v>59</v>
      </c>
    </row>
    <row r="50" spans="1:12" x14ac:dyDescent="0.2">
      <c r="A50" s="11" t="s">
        <v>10</v>
      </c>
      <c r="B50" s="60">
        <v>1200</v>
      </c>
      <c r="C50" s="66"/>
      <c r="D50" s="13">
        <v>800</v>
      </c>
      <c r="E50" s="67"/>
      <c r="F50" s="69">
        <f>SUM((K50+L50)+(K50+L50)*0.1)*4</f>
        <v>443.78399999999999</v>
      </c>
      <c r="G50" s="67"/>
      <c r="H50" s="64" t="s">
        <v>58</v>
      </c>
      <c r="I50" s="136" t="s">
        <v>56</v>
      </c>
      <c r="J50" s="137">
        <v>0.1</v>
      </c>
      <c r="K50" s="140">
        <v>41.86</v>
      </c>
      <c r="L50" s="139">
        <v>59</v>
      </c>
    </row>
    <row r="51" spans="1:12" x14ac:dyDescent="0.2">
      <c r="A51" s="11" t="s">
        <v>62</v>
      </c>
      <c r="B51" s="60"/>
      <c r="C51" s="66"/>
      <c r="D51" s="13">
        <v>400</v>
      </c>
      <c r="E51" s="67"/>
      <c r="F51" s="71">
        <f>(44.5+K51)*4</f>
        <v>307.36</v>
      </c>
      <c r="G51" s="67"/>
      <c r="H51" s="135" t="s">
        <v>90</v>
      </c>
      <c r="I51" s="136" t="s">
        <v>56</v>
      </c>
      <c r="J51" s="137">
        <v>0.1</v>
      </c>
      <c r="K51" s="142">
        <v>32.340000000000003</v>
      </c>
      <c r="L51" s="138"/>
    </row>
    <row r="52" spans="1:12" x14ac:dyDescent="0.2">
      <c r="A52" s="68" t="s">
        <v>63</v>
      </c>
      <c r="B52" s="60"/>
      <c r="C52" s="66"/>
      <c r="D52" s="13">
        <v>300</v>
      </c>
      <c r="E52" s="67"/>
      <c r="F52" s="71">
        <f>(44.5+K52-8)*4</f>
        <v>275.36</v>
      </c>
      <c r="G52" s="67"/>
      <c r="H52" s="135" t="s">
        <v>90</v>
      </c>
      <c r="I52" s="136" t="s">
        <v>56</v>
      </c>
      <c r="J52" s="137">
        <v>0.1</v>
      </c>
      <c r="K52" s="142">
        <v>32.340000000000003</v>
      </c>
      <c r="L52" s="136"/>
    </row>
    <row r="53" spans="1:12" x14ac:dyDescent="0.2">
      <c r="A53" s="11" t="s">
        <v>61</v>
      </c>
      <c r="B53" s="60"/>
      <c r="C53" s="66"/>
      <c r="D53" s="13">
        <v>200</v>
      </c>
      <c r="E53" s="67"/>
      <c r="F53" s="72">
        <v>130</v>
      </c>
      <c r="G53" s="67"/>
      <c r="H53" s="64" t="s">
        <v>58</v>
      </c>
      <c r="I53" s="136" t="s">
        <v>56</v>
      </c>
      <c r="J53" s="137">
        <v>0.1</v>
      </c>
      <c r="K53" s="141"/>
      <c r="L53" s="139">
        <v>59</v>
      </c>
    </row>
    <row r="54" spans="1:12" x14ac:dyDescent="0.2">
      <c r="A54" s="7"/>
      <c r="B54" s="5"/>
      <c r="C54" s="41"/>
      <c r="D54" s="5"/>
      <c r="E54" s="42"/>
      <c r="F54" s="52"/>
      <c r="G54" s="42"/>
      <c r="H54" s="5"/>
      <c r="I54" s="4"/>
      <c r="J54" s="4"/>
      <c r="K54" s="4"/>
      <c r="L54" s="4"/>
    </row>
    <row r="55" spans="1:12" x14ac:dyDescent="0.2">
      <c r="A55" s="59" t="s">
        <v>33</v>
      </c>
      <c r="B55" s="5"/>
      <c r="C55" s="41"/>
      <c r="D55" s="6"/>
      <c r="E55" s="42"/>
      <c r="F55" s="52"/>
      <c r="G55" s="42"/>
      <c r="H55" s="5"/>
      <c r="I55" s="4"/>
      <c r="J55" s="4"/>
      <c r="K55" s="4"/>
      <c r="L55" s="4"/>
    </row>
    <row r="56" spans="1:12" x14ac:dyDescent="0.2">
      <c r="A56" s="11" t="s">
        <v>34</v>
      </c>
      <c r="B56" s="5"/>
      <c r="C56" s="41"/>
      <c r="D56" s="6"/>
      <c r="E56" s="42"/>
      <c r="F56" s="52"/>
      <c r="G56" s="42"/>
      <c r="H56" s="5"/>
      <c r="I56" s="4"/>
      <c r="J56" s="4"/>
      <c r="K56" s="4"/>
      <c r="L56" s="4"/>
    </row>
    <row r="57" spans="1:12" x14ac:dyDescent="0.2">
      <c r="A57" s="49"/>
      <c r="B57" s="27"/>
      <c r="C57" s="93"/>
      <c r="D57" s="92"/>
      <c r="E57" s="81"/>
      <c r="F57" s="18"/>
      <c r="G57" s="81"/>
      <c r="H57" s="27"/>
      <c r="I57" s="18"/>
      <c r="J57" s="18"/>
      <c r="K57" s="18"/>
      <c r="L57" s="18"/>
    </row>
    <row r="58" spans="1:12" x14ac:dyDescent="0.2">
      <c r="A58" s="111" t="s">
        <v>64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</row>
    <row r="59" spans="1:12" x14ac:dyDescent="0.2">
      <c r="A59" s="111" t="s">
        <v>47</v>
      </c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</row>
  </sheetData>
  <phoneticPr fontId="3" type="noConversion"/>
  <printOptions horizontalCentered="1" verticalCentered="1"/>
  <pageMargins left="0.25" right="0.25" top="0.25" bottom="0.25" header="0" footer="0"/>
  <pageSetup scale="77" orientation="landscape" r:id="rId1"/>
  <headerFooter alignWithMargins="0">
    <oddHeader xml:space="preserve">&amp;C&amp;"Arial,Bold"&amp;14Los Angeles Pierce College Special Events and Filming Rate Sheet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Rate Sheet</vt:lpstr>
      <vt:lpstr>'Rate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Kraus</dc:creator>
  <cp:lastModifiedBy>Illouz, Danny</cp:lastModifiedBy>
  <cp:lastPrinted>2017-12-14T21:14:09Z</cp:lastPrinted>
  <dcterms:created xsi:type="dcterms:W3CDTF">2003-05-10T17:37:33Z</dcterms:created>
  <dcterms:modified xsi:type="dcterms:W3CDTF">2017-12-14T23:17:20Z</dcterms:modified>
</cp:coreProperties>
</file>